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lopez/Desktop/Artifacts (revised) 4th ed /"/>
    </mc:Choice>
  </mc:AlternateContent>
  <xr:revisionPtr revIDLastSave="0" documentId="13_ncr:1_{19B3FECD-DECA-E645-8943-9F6656EB82F6}" xr6:coauthVersionLast="36" xr6:coauthVersionMax="36" xr10:uidLastSave="{00000000-0000-0000-0000-000000000000}"/>
  <bookViews>
    <workbookView xWindow="0" yWindow="460" windowWidth="28800" windowHeight="16260" xr2:uid="{00000000-000D-0000-FFFF-FFFF00000000}"/>
  </bookViews>
  <sheets>
    <sheet name="time analyses" sheetId="1" r:id="rId1"/>
    <sheet name="graphs" sheetId="2" r:id="rId2"/>
    <sheet name="Sheet3" sheetId="3" r:id="rId3"/>
  </sheets>
  <definedNames>
    <definedName name="_xlnm.Print_Area" localSheetId="0">'time analyses'!$A$1:$J$44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9" i="1" l="1"/>
  <c r="P39" i="1"/>
  <c r="O39" i="1"/>
  <c r="N39" i="1"/>
  <c r="M39" i="1"/>
  <c r="L39" i="1"/>
  <c r="K39" i="1"/>
  <c r="Q38" i="1"/>
  <c r="P38" i="1"/>
  <c r="O38" i="1"/>
  <c r="N38" i="1"/>
  <c r="M38" i="1"/>
  <c r="L38" i="1"/>
  <c r="K38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Q31" i="1"/>
  <c r="P31" i="1"/>
  <c r="O31" i="1"/>
  <c r="N31" i="1"/>
  <c r="M31" i="1"/>
  <c r="L31" i="1"/>
  <c r="K31" i="1"/>
  <c r="Q30" i="1"/>
  <c r="P30" i="1"/>
  <c r="O30" i="1"/>
  <c r="N30" i="1"/>
  <c r="M30" i="1"/>
  <c r="L30" i="1"/>
  <c r="K30" i="1"/>
  <c r="Q29" i="1"/>
  <c r="P29" i="1"/>
  <c r="O29" i="1"/>
  <c r="N29" i="1"/>
  <c r="M29" i="1"/>
  <c r="L29" i="1"/>
  <c r="K29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Q22" i="1"/>
  <c r="P22" i="1"/>
  <c r="O22" i="1"/>
  <c r="N22" i="1"/>
  <c r="M22" i="1"/>
  <c r="L22" i="1"/>
  <c r="K22" i="1"/>
  <c r="Q21" i="1"/>
  <c r="P21" i="1"/>
  <c r="O21" i="1"/>
  <c r="N21" i="1"/>
  <c r="M21" i="1"/>
  <c r="L21" i="1"/>
  <c r="K21" i="1"/>
  <c r="Q20" i="1"/>
  <c r="P20" i="1"/>
  <c r="O20" i="1"/>
  <c r="N20" i="1"/>
  <c r="M20" i="1"/>
  <c r="L20" i="1"/>
  <c r="K20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Q13" i="1"/>
  <c r="P13" i="1"/>
  <c r="O13" i="1"/>
  <c r="N13" i="1"/>
  <c r="M13" i="1"/>
  <c r="L13" i="1"/>
  <c r="K13" i="1"/>
  <c r="Q12" i="1"/>
  <c r="P12" i="1"/>
  <c r="O12" i="1"/>
  <c r="N12" i="1"/>
  <c r="M12" i="1"/>
  <c r="L12" i="1"/>
  <c r="K12" i="1"/>
  <c r="Q11" i="1"/>
  <c r="P11" i="1"/>
  <c r="O11" i="1"/>
  <c r="N11" i="1"/>
  <c r="M11" i="1"/>
  <c r="K11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Q4" i="1"/>
  <c r="P4" i="1"/>
  <c r="O4" i="1"/>
  <c r="N4" i="1"/>
  <c r="M4" i="1"/>
  <c r="L4" i="1"/>
  <c r="O40" i="1" l="1"/>
  <c r="G40" i="1" s="1"/>
  <c r="L40" i="1"/>
  <c r="D40" i="1" s="1"/>
  <c r="K4" i="1"/>
  <c r="P40" i="1"/>
  <c r="H40" i="1" s="1"/>
  <c r="N40" i="1" l="1"/>
  <c r="F40" i="1" s="1"/>
  <c r="M40" i="1"/>
  <c r="K40" i="1"/>
  <c r="C40" i="1" s="1"/>
  <c r="Q40" i="1"/>
  <c r="I40" i="1" s="1"/>
  <c r="D41" i="1" l="1"/>
  <c r="F41" i="1"/>
  <c r="G41" i="1"/>
  <c r="I41" i="1"/>
  <c r="I42" i="1" s="1"/>
  <c r="F48" i="1" s="1"/>
  <c r="H41" i="1"/>
  <c r="E40" i="1"/>
  <c r="H46" i="1" l="1"/>
  <c r="E41" i="1"/>
  <c r="E46" i="1" s="1"/>
  <c r="C41" i="1"/>
  <c r="D46" i="1"/>
  <c r="C46" i="1"/>
  <c r="J41" i="1" l="1"/>
  <c r="F46" i="1"/>
  <c r="F42" i="1"/>
  <c r="D48" i="1" s="1"/>
  <c r="I46" i="1"/>
  <c r="G46" i="1"/>
  <c r="C42" i="1"/>
  <c r="G42" i="1"/>
  <c r="E48" i="1" s="1"/>
  <c r="C48" i="1" l="1"/>
  <c r="J42" i="1"/>
</calcChain>
</file>

<file path=xl/sharedStrings.xml><?xml version="1.0" encoding="utf-8"?>
<sst xmlns="http://schemas.openxmlformats.org/spreadsheetml/2006/main" count="106" uniqueCount="62">
  <si>
    <t>7-7:15 a.m.</t>
  </si>
  <si>
    <t>7:16-7:30 a.m.</t>
  </si>
  <si>
    <t>7:31-7:45 a.m.</t>
  </si>
  <si>
    <t>7:46-8 a.m.</t>
  </si>
  <si>
    <t>8:01-8:15 a.m.</t>
  </si>
  <si>
    <t>8:16-8:30 a.m.</t>
  </si>
  <si>
    <t>8:31-8:45 a.m.</t>
  </si>
  <si>
    <t>8:46-9 a.m.</t>
  </si>
  <si>
    <t>9:01-9:15 a.m.</t>
  </si>
  <si>
    <t>9:16-9:30 a.m.</t>
  </si>
  <si>
    <t>9:31-9:45 a.m.</t>
  </si>
  <si>
    <t>9:46-10 a.m.</t>
  </si>
  <si>
    <t>10:01-10:15 a.m.</t>
  </si>
  <si>
    <t>10:16-10:30 a.m.</t>
  </si>
  <si>
    <t>10:46-11 a.m.</t>
  </si>
  <si>
    <t>11:01-11:15 a.m.</t>
  </si>
  <si>
    <t>11:16-11:30 a.m.</t>
  </si>
  <si>
    <t>11:31-11:45 a.m.</t>
  </si>
  <si>
    <t>11:45 a.m.-Noon</t>
  </si>
  <si>
    <t>12:01-12:15 p.m.</t>
  </si>
  <si>
    <t>12:16-12:30 p.m.</t>
  </si>
  <si>
    <t>12:46-1 p.m.</t>
  </si>
  <si>
    <t>1:01-1:15 p.m.</t>
  </si>
  <si>
    <t>1:16-1:30 p.m.</t>
  </si>
  <si>
    <t>1:31-1:45 p.m.</t>
  </si>
  <si>
    <t>1:46-2 p.m.</t>
  </si>
  <si>
    <t>2:01-2:15 p.m.</t>
  </si>
  <si>
    <t>2:16-2:30 p.m.</t>
  </si>
  <si>
    <t>2:31-2:45 p.m.</t>
  </si>
  <si>
    <t>2:46-3 p.m.</t>
  </si>
  <si>
    <t>3:01-3:15 p.m.</t>
  </si>
  <si>
    <t>3:16-3:30 p.m.</t>
  </si>
  <si>
    <t>3:31-3:45 p.m.</t>
  </si>
  <si>
    <t>3:46-4 p.m.</t>
  </si>
  <si>
    <t>Category</t>
    <phoneticPr fontId="2" type="noConversion"/>
  </si>
  <si>
    <t>Direct Student Services</t>
  </si>
  <si>
    <t>Indirect Student Services</t>
  </si>
  <si>
    <t>Non-School-Counseling Tasks</t>
  </si>
  <si>
    <t>TOTALS</t>
  </si>
  <si>
    <t>% per topic</t>
  </si>
  <si>
    <t>% per category</t>
  </si>
  <si>
    <t>Referrals/ Consultation/ Collaboration</t>
  </si>
  <si>
    <t>Topic</t>
    <phoneticPr fontId="2" type="noConversion"/>
  </si>
  <si>
    <t>Instruction</t>
  </si>
  <si>
    <t>Counseling</t>
  </si>
  <si>
    <t>﻿Non-School-
Counseling 
Tasks</t>
  </si>
  <si>
    <t>Activity or Task</t>
  </si>
  <si>
    <t>Program Defining, Managing and Assessing</t>
  </si>
  <si>
    <t xml:space="preserve">Appraisal &amp; Advisement </t>
  </si>
  <si>
    <t>Defining, Managing, Assessing Activities</t>
  </si>
  <si>
    <t>Fair-Share Responsibility Activities</t>
  </si>
  <si>
    <t>10:31-10:45 a.m.</t>
  </si>
  <si>
    <t>12:31-12:45 p.m.</t>
  </si>
  <si>
    <t>Use-of-Time Calculator</t>
  </si>
  <si>
    <t>Appraisal &amp; Advisement</t>
  </si>
  <si>
    <t>Referrals/Consultation/Collaboration</t>
  </si>
  <si>
    <t>Non-School Counseling Tasks</t>
  </si>
  <si>
    <t>x</t>
  </si>
  <si>
    <t>d</t>
  </si>
  <si>
    <t>s</t>
  </si>
  <si>
    <t>\</t>
  </si>
  <si>
    <t>Program Planning 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</si>
</sst>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Verdana"/>
      <family val="2"/>
    </font>
    <font>
      <sz val="9"/>
      <color indexed="8"/>
      <name val="Frutiger 55 Roman"/>
    </font>
    <font>
      <sz val="9"/>
      <color indexed="8"/>
      <name val="Frutiger 65 Bold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8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6"/>
      <color indexed="8"/>
      <name val="Calibri"/>
      <family val="2"/>
    </font>
    <font>
      <sz val="6"/>
      <color indexed="9"/>
      <name val="Calibri"/>
      <family val="2"/>
    </font>
    <font>
      <b/>
      <sz val="18"/>
      <color indexed="8"/>
      <name val="Calibri (Body)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Frutiger 65 Bold"/>
    </font>
    <font>
      <sz val="9"/>
      <name val="Frutiger 55 Roman"/>
    </font>
    <font>
      <sz val="9"/>
      <color theme="0"/>
      <name val="Frutiger 65 Bold"/>
    </font>
    <font>
      <sz val="8"/>
      <color theme="0"/>
      <name val="Calibri"/>
      <family val="2"/>
      <scheme val="minor"/>
    </font>
    <font>
      <sz val="11"/>
      <color theme="0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5" applyNumberFormat="0" applyAlignment="0" applyProtection="0"/>
    <xf numFmtId="0" fontId="15" fillId="21" borderId="6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5" applyNumberFormat="0" applyAlignment="0" applyProtection="0"/>
    <xf numFmtId="0" fontId="14" fillId="0" borderId="10" applyNumberFormat="0" applyFill="0" applyAlignment="0" applyProtection="0"/>
    <xf numFmtId="0" fontId="10" fillId="22" borderId="0" applyNumberFormat="0" applyBorder="0" applyAlignment="0" applyProtection="0"/>
    <xf numFmtId="0" fontId="1" fillId="23" borderId="11" applyNumberFormat="0" applyFont="0" applyAlignment="0" applyProtection="0"/>
    <xf numFmtId="0" fontId="12" fillId="20" borderId="12" applyNumberFormat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21" fillId="0" borderId="0" xfId="0" applyFont="1"/>
    <xf numFmtId="0" fontId="22" fillId="0" borderId="0" xfId="0" applyFont="1"/>
    <xf numFmtId="0" fontId="22" fillId="0" borderId="0" xfId="0" applyFont="1" applyProtection="1">
      <protection hidden="1"/>
    </xf>
    <xf numFmtId="0" fontId="0" fillId="0" borderId="0" xfId="0" applyAlignment="1">
      <alignment vertical="center"/>
    </xf>
    <xf numFmtId="0" fontId="25" fillId="0" borderId="1" xfId="0" applyFont="1" applyBorder="1"/>
    <xf numFmtId="0" fontId="25" fillId="0" borderId="2" xfId="0" applyFont="1" applyBorder="1"/>
    <xf numFmtId="0" fontId="26" fillId="0" borderId="1" xfId="0" applyFont="1" applyBorder="1"/>
    <xf numFmtId="0" fontId="27" fillId="0" borderId="1" xfId="0" applyFont="1" applyBorder="1" applyAlignment="1">
      <alignment wrapText="1"/>
    </xf>
    <xf numFmtId="0" fontId="27" fillId="0" borderId="0" xfId="0" applyFont="1"/>
    <xf numFmtId="0" fontId="28" fillId="0" borderId="0" xfId="0" applyFont="1"/>
    <xf numFmtId="0" fontId="28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0" fillId="0" borderId="1" xfId="0" applyBorder="1"/>
    <xf numFmtId="0" fontId="30" fillId="0" borderId="0" xfId="0" applyFont="1" applyProtection="1">
      <protection hidden="1"/>
    </xf>
    <xf numFmtId="0" fontId="0" fillId="0" borderId="0" xfId="0" applyFill="1" applyBorder="1"/>
    <xf numFmtId="0" fontId="25" fillId="0" borderId="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9" fontId="0" fillId="0" borderId="0" xfId="39" applyFont="1" applyFill="1" applyBorder="1" applyAlignment="1">
      <alignment horizontal="center"/>
    </xf>
    <xf numFmtId="9" fontId="0" fillId="0" borderId="0" xfId="39" applyFont="1" applyFill="1" applyBorder="1"/>
    <xf numFmtId="0" fontId="0" fillId="0" borderId="0" xfId="0" applyBorder="1"/>
    <xf numFmtId="9" fontId="31" fillId="0" borderId="1" xfId="39" applyFont="1" applyBorder="1" applyAlignment="1">
      <alignment horizontal="center"/>
    </xf>
    <xf numFmtId="0" fontId="0" fillId="24" borderId="1" xfId="0" applyFill="1" applyBorder="1" applyAlignment="1">
      <alignment horizontal="center"/>
    </xf>
    <xf numFmtId="0" fontId="30" fillId="0" borderId="0" xfId="0" applyFont="1" applyAlignment="1" applyProtection="1">
      <alignment vertical="center"/>
      <protection hidden="1"/>
    </xf>
    <xf numFmtId="0" fontId="32" fillId="0" borderId="0" xfId="0" applyFont="1" applyProtection="1">
      <protection hidden="1"/>
    </xf>
    <xf numFmtId="9" fontId="30" fillId="0" borderId="0" xfId="39" applyFont="1" applyProtection="1">
      <protection hidden="1"/>
    </xf>
    <xf numFmtId="0" fontId="32" fillId="0" borderId="0" xfId="0" applyFont="1"/>
    <xf numFmtId="0" fontId="33" fillId="0" borderId="0" xfId="0" applyFont="1"/>
    <xf numFmtId="0" fontId="33" fillId="0" borderId="0" xfId="0" applyFont="1" applyAlignment="1" applyProtection="1">
      <alignment textRotation="90"/>
      <protection hidden="1"/>
    </xf>
    <xf numFmtId="0" fontId="21" fillId="0" borderId="0" xfId="0" applyFont="1" applyAlignment="1" applyProtection="1">
      <alignment textRotation="90"/>
      <protection hidden="1"/>
    </xf>
    <xf numFmtId="0" fontId="34" fillId="0" borderId="0" xfId="0" applyFont="1" applyProtection="1">
      <protection hidden="1"/>
    </xf>
    <xf numFmtId="0" fontId="35" fillId="0" borderId="0" xfId="0" applyFont="1" applyAlignment="1" applyProtection="1">
      <alignment textRotation="90" wrapText="1"/>
      <protection hidden="1"/>
    </xf>
    <xf numFmtId="0" fontId="36" fillId="0" borderId="0" xfId="0" applyFont="1" applyProtection="1">
      <protection hidden="1"/>
    </xf>
    <xf numFmtId="9" fontId="36" fillId="0" borderId="0" xfId="39" applyFont="1" applyProtection="1">
      <protection hidden="1"/>
    </xf>
    <xf numFmtId="9" fontId="36" fillId="0" borderId="0" xfId="0" applyNumberFormat="1" applyFont="1" applyProtection="1">
      <protection hidden="1"/>
    </xf>
    <xf numFmtId="0" fontId="37" fillId="29" borderId="1" xfId="0" applyFont="1" applyFill="1" applyBorder="1" applyAlignment="1">
      <alignment horizontal="center" wrapText="1"/>
    </xf>
    <xf numFmtId="0" fontId="25" fillId="30" borderId="1" xfId="0" applyFont="1" applyFill="1" applyBorder="1" applyAlignment="1">
      <alignment horizontal="center" textRotation="90" wrapText="1"/>
    </xf>
    <xf numFmtId="0" fontId="25" fillId="31" borderId="1" xfId="0" applyFont="1" applyFill="1" applyBorder="1" applyAlignment="1">
      <alignment horizontal="center" textRotation="90" wrapText="1"/>
    </xf>
    <xf numFmtId="0" fontId="25" fillId="27" borderId="1" xfId="0" applyFont="1" applyFill="1" applyBorder="1" applyAlignment="1">
      <alignment horizontal="center" textRotation="90" wrapText="1"/>
    </xf>
    <xf numFmtId="0" fontId="37" fillId="32" borderId="1" xfId="0" applyFont="1" applyFill="1" applyBorder="1" applyAlignment="1">
      <alignment horizontal="center" wrapText="1"/>
    </xf>
    <xf numFmtId="0" fontId="25" fillId="33" borderId="1" xfId="0" applyFont="1" applyFill="1" applyBorder="1" applyAlignment="1">
      <alignment horizontal="center" textRotation="90" wrapText="1"/>
    </xf>
    <xf numFmtId="9" fontId="39" fillId="27" borderId="1" xfId="39" applyFont="1" applyFill="1" applyBorder="1" applyAlignment="1">
      <alignment horizontal="center"/>
    </xf>
    <xf numFmtId="9" fontId="39" fillId="33" borderId="1" xfId="39" applyFont="1" applyFill="1" applyBorder="1" applyAlignment="1">
      <alignment horizontal="center"/>
    </xf>
    <xf numFmtId="0" fontId="37" fillId="26" borderId="2" xfId="0" applyFont="1" applyFill="1" applyBorder="1" applyAlignment="1">
      <alignment horizontal="center"/>
    </xf>
    <xf numFmtId="0" fontId="38" fillId="26" borderId="3" xfId="0" applyFont="1" applyFill="1" applyBorder="1" applyAlignment="1">
      <alignment horizontal="center"/>
    </xf>
    <xf numFmtId="0" fontId="38" fillId="26" borderId="4" xfId="0" applyFont="1" applyFill="1" applyBorder="1" applyAlignment="1">
      <alignment horizontal="center"/>
    </xf>
    <xf numFmtId="0" fontId="37" fillId="28" borderId="1" xfId="0" applyFont="1" applyFill="1" applyBorder="1" applyAlignment="1">
      <alignment horizontal="center" wrapText="1"/>
    </xf>
    <xf numFmtId="0" fontId="38" fillId="28" borderId="1" xfId="0" applyFont="1" applyFill="1" applyBorder="1" applyAlignment="1">
      <alignment horizontal="center" wrapText="1"/>
    </xf>
    <xf numFmtId="9" fontId="39" fillId="25" borderId="1" xfId="39" applyFont="1" applyFill="1" applyBorder="1" applyAlignment="1">
      <alignment horizontal="center"/>
    </xf>
    <xf numFmtId="0" fontId="29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9" fontId="39" fillId="28" borderId="2" xfId="39" applyFont="1" applyFill="1" applyBorder="1" applyAlignment="1">
      <alignment horizontal="center" wrapText="1"/>
    </xf>
    <xf numFmtId="9" fontId="39" fillId="28" borderId="4" xfId="39" applyFont="1" applyFill="1" applyBorder="1" applyAlignment="1">
      <alignment horizontal="center" wrapText="1"/>
    </xf>
    <xf numFmtId="0" fontId="3" fillId="0" borderId="0" xfId="0" applyFont="1"/>
    <xf numFmtId="0" fontId="40" fillId="0" borderId="0" xfId="0" applyFont="1"/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Followed Hyperlink" xfId="44" builtinId="9" hidden="1"/>
    <cellStyle name="Good" xfId="29" xr:uid="{00000000-0005-0000-0000-00001D000000}"/>
    <cellStyle name="Heading 1" xfId="30" xr:uid="{00000000-0005-0000-0000-00001E000000}"/>
    <cellStyle name="Heading 2" xfId="31" xr:uid="{00000000-0005-0000-0000-00001F000000}"/>
    <cellStyle name="Heading 3" xfId="32" xr:uid="{00000000-0005-0000-0000-000020000000}"/>
    <cellStyle name="Heading 4" xfId="33" xr:uid="{00000000-0005-0000-0000-000021000000}"/>
    <cellStyle name="Hyperlink" xfId="43" builtinId="8" hidden="1"/>
    <cellStyle name="Input" xfId="34" xr:uid="{00000000-0005-0000-0000-000023000000}"/>
    <cellStyle name="Linked Cell" xfId="35" xr:uid="{00000000-0005-0000-0000-000024000000}"/>
    <cellStyle name="Neutral" xfId="36" xr:uid="{00000000-0005-0000-0000-000025000000}"/>
    <cellStyle name="Normal" xfId="0" builtinId="0"/>
    <cellStyle name="Note" xfId="37" xr:uid="{00000000-0005-0000-0000-000027000000}"/>
    <cellStyle name="Output" xfId="38" xr:uid="{00000000-0005-0000-0000-000028000000}"/>
    <cellStyle name="Percent" xfId="39" builtinId="5"/>
    <cellStyle name="Title" xfId="40" xr:uid="{00000000-0005-0000-0000-00002A000000}"/>
    <cellStyle name="Total" xfId="41" xr:uid="{00000000-0005-0000-0000-00002B000000}"/>
    <cellStyle name="Warning Text" xfId="42" xr:uid="{00000000-0005-0000-0000-00002C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A2BD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EB6AC"/>
      <color rgb="FF8D17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207547169811"/>
          <c:y val="0.13725501146903399"/>
          <c:w val="0.41698113207547199"/>
          <c:h val="0.72222279844420101"/>
        </c:manualLayout>
      </c:layout>
      <c:pieChart>
        <c:varyColors val="1"/>
        <c:ser>
          <c:idx val="0"/>
          <c:order val="0"/>
          <c:spPr>
            <a:gradFill rotWithShape="0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162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spPr>
              <a:gradFill rotWithShape="0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2EB-4776-8EE5-3203A9687FA4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2EB-4776-8EE5-3203A9687FA4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2EB-4776-8EE5-3203A9687FA4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2EB-4776-8EE5-3203A9687FA4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2EB-4776-8EE5-3203A9687FA4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2EB-4776-8EE5-3203A9687FA4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2EB-4776-8EE5-3203A9687FA4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'time analyses'!$C$45:$I$45</c:f>
              <c:strCache>
                <c:ptCount val="7"/>
                <c:pt idx="0">
                  <c:v>Instruction</c:v>
                </c:pt>
                <c:pt idx="1">
                  <c:v>Appraisal &amp; Advisement</c:v>
                </c:pt>
                <c:pt idx="2">
                  <c:v>Counseling</c:v>
                </c:pt>
                <c:pt idx="3">
                  <c:v>Referrals/Consultation/Collaboration</c:v>
                </c:pt>
                <c:pt idx="4">
                  <c:v>Defining, Managing, Assessing Activities</c:v>
                </c:pt>
                <c:pt idx="5">
                  <c:v>Fair-Share Responsibility Activities</c:v>
                </c:pt>
                <c:pt idx="6">
                  <c:v>Non-School Counseling Tasks</c:v>
                </c:pt>
              </c:strCache>
            </c:strRef>
          </c:cat>
          <c:val>
            <c:numRef>
              <c:f>'time analyses'!$C$46:$I$46</c:f>
              <c:numCache>
                <c:formatCode>0%</c:formatCode>
                <c:ptCount val="7"/>
                <c:pt idx="0">
                  <c:v>0.15625</c:v>
                </c:pt>
                <c:pt idx="1">
                  <c:v>0.15625</c:v>
                </c:pt>
                <c:pt idx="2">
                  <c:v>0.15625</c:v>
                </c:pt>
                <c:pt idx="3">
                  <c:v>0.125</c:v>
                </c:pt>
                <c:pt idx="4">
                  <c:v>0.15625</c:v>
                </c:pt>
                <c:pt idx="5">
                  <c:v>0.125</c:v>
                </c:pt>
                <c:pt idx="6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2EB-4776-8EE5-3203A9687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8236051138769"/>
          <c:y val="0.17712417828505381"/>
          <c:w val="0.37886072305477947"/>
          <c:h val="0.64575164342989233"/>
        </c:manualLayout>
      </c:layout>
      <c:overlay val="0"/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207547169811"/>
          <c:y val="0.13725501146903399"/>
          <c:w val="0.42075471698113198"/>
          <c:h val="0.72875875137129698"/>
        </c:manualLayout>
      </c:layout>
      <c:pieChart>
        <c:varyColors val="1"/>
        <c:ser>
          <c:idx val="0"/>
          <c:order val="0"/>
          <c:spPr>
            <a:gradFill rotWithShape="0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162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bubble3D val="0"/>
            <c:spPr>
              <a:gradFill rotWithShape="0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29D-40D5-8DEB-F91548757E96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29D-40D5-8DEB-F91548757E96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162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29D-40D5-8DEB-F91548757E96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'time analyses'!$C$47:$F$47</c:f>
              <c:strCache>
                <c:ptCount val="4"/>
                <c:pt idx="0">
                  <c:v>Direct Student Services</c:v>
                </c:pt>
                <c:pt idx="1">
                  <c:v>Indirect Student Services</c:v>
                </c:pt>
                <c:pt idx="2">
                  <c:v>Program Defining, Managing and Assessing</c:v>
                </c:pt>
                <c:pt idx="3">
                  <c:v>Non-School Counseling Tasks</c:v>
                </c:pt>
              </c:strCache>
            </c:strRef>
          </c:cat>
          <c:val>
            <c:numRef>
              <c:f>'time analyses'!$C$48:$F$48</c:f>
              <c:numCache>
                <c:formatCode>0%</c:formatCode>
                <c:ptCount val="4"/>
                <c:pt idx="0">
                  <c:v>0.46875</c:v>
                </c:pt>
                <c:pt idx="1">
                  <c:v>0.125</c:v>
                </c:pt>
                <c:pt idx="2">
                  <c:v>0.28125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9D-40D5-8DEB-F91548757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71698113207499"/>
          <c:y val="0.28758192879226102"/>
          <c:w val="0.29056603773584899"/>
          <c:h val="0.49346444599581102"/>
        </c:manualLayout>
      </c:layout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222250</xdr:colOff>
      <xdr:row>0</xdr:row>
      <xdr:rowOff>112114</xdr:rowOff>
    </xdr:from>
    <xdr:to>
      <xdr:col>8</xdr:col>
      <xdr:colOff>508667</xdr:colOff>
      <xdr:row>0</xdr:row>
      <xdr:rowOff>630936</xdr:rowOff>
    </xdr:to>
    <xdr:pic>
      <xdr:nvPicPr>
        <xdr:cNvPr id="2" name="Picture 1" descr="asca-black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0" y="112114"/>
          <a:ext cx="1175417" cy="518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35984</xdr:colOff>
      <xdr:row>0</xdr:row>
      <xdr:rowOff>116417</xdr:rowOff>
    </xdr:from>
    <xdr:to>
      <xdr:col>1</xdr:col>
      <xdr:colOff>512918</xdr:colOff>
      <xdr:row>0</xdr:row>
      <xdr:rowOff>613833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455E8AF8-FE53-9E47-892B-5C21DAF74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4" y="116417"/>
          <a:ext cx="1238934" cy="497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2</xdr:row>
      <xdr:rowOff>142875</xdr:rowOff>
    </xdr:from>
    <xdr:to>
      <xdr:col>15</xdr:col>
      <xdr:colOff>66675</xdr:colOff>
      <xdr:row>24</xdr:row>
      <xdr:rowOff>104775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209550</xdr:colOff>
      <xdr:row>26</xdr:row>
      <xdr:rowOff>66675</xdr:rowOff>
    </xdr:from>
    <xdr:to>
      <xdr:col>15</xdr:col>
      <xdr:colOff>209550</xdr:colOff>
      <xdr:row>48</xdr:row>
      <xdr:rowOff>28575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9"/>
  <sheetViews>
    <sheetView tabSelected="1" zoomScale="120" zoomScaleNormal="120" workbookViewId="0">
      <selection activeCell="N48" sqref="N48"/>
    </sheetView>
  </sheetViews>
  <sheetFormatPr baseColWidth="10" defaultColWidth="8.83203125" defaultRowHeight="15"/>
  <cols>
    <col min="1" max="1" width="10" style="16" customWidth="1"/>
    <col min="2" max="2" width="38.6640625" customWidth="1"/>
    <col min="3" max="3" width="4.83203125" customWidth="1"/>
    <col min="4" max="4" width="6" customWidth="1"/>
    <col min="5" max="5" width="6.1640625" customWidth="1"/>
    <col min="6" max="6" width="6.5" customWidth="1"/>
    <col min="7" max="7" width="5.33203125" customWidth="1"/>
    <col min="8" max="8" width="6.33203125" customWidth="1"/>
    <col min="9" max="9" width="7.5" customWidth="1"/>
    <col min="10" max="13" width="8.83203125" style="21"/>
    <col min="14" max="14" width="10.6640625" style="21" customWidth="1"/>
    <col min="15" max="19" width="8.83203125" style="21"/>
  </cols>
  <sheetData>
    <row r="1" spans="1:20" s="11" customFormat="1" ht="55" customHeight="1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31"/>
      <c r="K1" s="31"/>
      <c r="L1" s="31"/>
      <c r="M1"/>
      <c r="N1" s="31"/>
      <c r="O1" s="31"/>
      <c r="P1" s="31"/>
      <c r="Q1" s="31"/>
      <c r="R1" s="31"/>
      <c r="S1" s="31"/>
    </row>
    <row r="2" spans="1:20" s="9" customFormat="1" ht="68.25" customHeight="1">
      <c r="A2" s="14"/>
      <c r="B2" s="13"/>
      <c r="C2" s="51" t="s">
        <v>35</v>
      </c>
      <c r="D2" s="52"/>
      <c r="E2" s="53"/>
      <c r="F2" s="47" t="s">
        <v>36</v>
      </c>
      <c r="G2" s="54" t="s">
        <v>47</v>
      </c>
      <c r="H2" s="55"/>
      <c r="I2" s="43" t="s">
        <v>37</v>
      </c>
      <c r="J2" s="34"/>
      <c r="K2" s="38"/>
      <c r="L2" s="38"/>
      <c r="M2" s="38"/>
      <c r="N2" s="38"/>
      <c r="O2" s="38"/>
      <c r="P2" s="38"/>
      <c r="Q2" s="38"/>
      <c r="R2" s="32"/>
      <c r="S2" s="32"/>
      <c r="T2" s="10"/>
    </row>
    <row r="3" spans="1:20" s="8" customFormat="1" ht="81" customHeight="1">
      <c r="A3" s="14"/>
      <c r="B3" s="12" t="s">
        <v>46</v>
      </c>
      <c r="C3" s="44" t="s">
        <v>43</v>
      </c>
      <c r="D3" s="44" t="s">
        <v>48</v>
      </c>
      <c r="E3" s="44" t="s">
        <v>44</v>
      </c>
      <c r="F3" s="46" t="s">
        <v>41</v>
      </c>
      <c r="G3" s="45" t="s">
        <v>49</v>
      </c>
      <c r="H3" s="45" t="s">
        <v>50</v>
      </c>
      <c r="I3" s="48" t="s">
        <v>45</v>
      </c>
      <c r="J3" s="35"/>
      <c r="K3" s="39" t="s">
        <v>43</v>
      </c>
      <c r="L3" s="39" t="s">
        <v>54</v>
      </c>
      <c r="M3" s="39" t="s">
        <v>44</v>
      </c>
      <c r="N3" s="39" t="s">
        <v>41</v>
      </c>
      <c r="O3" s="39" t="s">
        <v>49</v>
      </c>
      <c r="P3" s="39" t="s">
        <v>50</v>
      </c>
      <c r="Q3" s="39" t="s">
        <v>45</v>
      </c>
      <c r="R3" s="36"/>
      <c r="S3" s="37"/>
    </row>
    <row r="4" spans="1:20">
      <c r="A4" s="15" t="s">
        <v>0</v>
      </c>
      <c r="B4" s="2"/>
      <c r="C4" s="5" t="s">
        <v>57</v>
      </c>
      <c r="D4" s="5"/>
      <c r="E4" s="5"/>
      <c r="F4" s="5"/>
      <c r="G4" s="5"/>
      <c r="H4" s="5"/>
      <c r="I4" s="20"/>
      <c r="K4" s="40" t="str">
        <f t="shared" ref="K4" si="0">IF(C4&gt;0,"x","")</f>
        <v>x</v>
      </c>
      <c r="L4" s="40" t="str">
        <f t="shared" ref="L4:L39" si="1">IF(D4&gt;0,"x","")</f>
        <v/>
      </c>
      <c r="M4" s="40" t="str">
        <f t="shared" ref="M4:M39" si="2">IF(E4&gt;0,"x","")</f>
        <v/>
      </c>
      <c r="N4" s="40" t="str">
        <f t="shared" ref="N4:N39" si="3">IF(F4&gt;0,"x","")</f>
        <v/>
      </c>
      <c r="O4" s="40" t="str">
        <f t="shared" ref="O4:O39" si="4">IF(G4&gt;0,"x","")</f>
        <v/>
      </c>
      <c r="P4" s="40" t="str">
        <f t="shared" ref="P4:P39" si="5">IF(H4&gt;0,"x","")</f>
        <v/>
      </c>
      <c r="Q4" s="40" t="str">
        <f t="shared" ref="Q4:Q39" si="6">IF(I4&gt;0,"x","")</f>
        <v/>
      </c>
    </row>
    <row r="5" spans="1:20">
      <c r="A5" s="15" t="s">
        <v>1</v>
      </c>
      <c r="B5" s="2"/>
      <c r="C5" s="5" t="s">
        <v>57</v>
      </c>
      <c r="D5" s="5"/>
      <c r="E5" s="5"/>
      <c r="F5" s="5"/>
      <c r="G5" s="5"/>
      <c r="H5" s="5"/>
      <c r="I5" s="20"/>
      <c r="K5" s="40" t="str">
        <f t="shared" ref="K5:K39" si="7">IF(C5&gt;0,"x","")</f>
        <v>x</v>
      </c>
      <c r="L5" s="40" t="str">
        <f t="shared" si="1"/>
        <v/>
      </c>
      <c r="M5" s="40" t="str">
        <f t="shared" si="2"/>
        <v/>
      </c>
      <c r="N5" s="40" t="str">
        <f t="shared" si="3"/>
        <v/>
      </c>
      <c r="O5" s="40" t="str">
        <f t="shared" si="4"/>
        <v/>
      </c>
      <c r="P5" s="40" t="str">
        <f t="shared" si="5"/>
        <v/>
      </c>
      <c r="Q5" s="40" t="str">
        <f t="shared" si="6"/>
        <v/>
      </c>
    </row>
    <row r="6" spans="1:20">
      <c r="A6" s="15" t="s">
        <v>2</v>
      </c>
      <c r="B6" s="2"/>
      <c r="C6" s="5"/>
      <c r="D6" s="5"/>
      <c r="E6" s="5"/>
      <c r="F6" s="5"/>
      <c r="G6" s="5"/>
      <c r="H6" s="5"/>
      <c r="I6" s="20"/>
      <c r="K6" s="40" t="str">
        <f t="shared" si="7"/>
        <v/>
      </c>
      <c r="L6" s="40" t="str">
        <f t="shared" si="1"/>
        <v/>
      </c>
      <c r="M6" s="40" t="str">
        <f t="shared" si="2"/>
        <v/>
      </c>
      <c r="N6" s="40" t="str">
        <f t="shared" si="3"/>
        <v/>
      </c>
      <c r="O6" s="40" t="str">
        <f t="shared" si="4"/>
        <v/>
      </c>
      <c r="P6" s="40" t="str">
        <f t="shared" si="5"/>
        <v/>
      </c>
      <c r="Q6" s="40" t="str">
        <f t="shared" si="6"/>
        <v/>
      </c>
    </row>
    <row r="7" spans="1:20">
      <c r="A7" s="15" t="s">
        <v>3</v>
      </c>
      <c r="B7" s="2"/>
      <c r="C7" s="5"/>
      <c r="D7" s="5"/>
      <c r="E7" s="5"/>
      <c r="F7" s="5"/>
      <c r="G7" s="5"/>
      <c r="H7" s="5"/>
      <c r="I7" s="20"/>
      <c r="K7" s="40" t="str">
        <f t="shared" si="7"/>
        <v/>
      </c>
      <c r="L7" s="40" t="str">
        <f t="shared" si="1"/>
        <v/>
      </c>
      <c r="M7" s="40" t="str">
        <f t="shared" si="2"/>
        <v/>
      </c>
      <c r="N7" s="40" t="str">
        <f t="shared" si="3"/>
        <v/>
      </c>
      <c r="O7" s="40" t="str">
        <f t="shared" si="4"/>
        <v/>
      </c>
      <c r="P7" s="40" t="str">
        <f t="shared" si="5"/>
        <v/>
      </c>
      <c r="Q7" s="40" t="str">
        <f t="shared" si="6"/>
        <v/>
      </c>
    </row>
    <row r="8" spans="1:20">
      <c r="A8" s="15" t="s">
        <v>4</v>
      </c>
      <c r="B8" s="2"/>
      <c r="C8" s="5"/>
      <c r="D8" s="5"/>
      <c r="E8" s="5"/>
      <c r="F8" s="5"/>
      <c r="G8" s="5"/>
      <c r="H8" s="5"/>
      <c r="I8" s="20"/>
      <c r="K8" s="40" t="str">
        <f t="shared" si="7"/>
        <v/>
      </c>
      <c r="L8" s="40" t="str">
        <f t="shared" si="1"/>
        <v/>
      </c>
      <c r="M8" s="40" t="str">
        <f t="shared" si="2"/>
        <v/>
      </c>
      <c r="N8" s="40" t="str">
        <f t="shared" si="3"/>
        <v/>
      </c>
      <c r="O8" s="40" t="str">
        <f t="shared" si="4"/>
        <v/>
      </c>
      <c r="P8" s="40" t="str">
        <f t="shared" si="5"/>
        <v/>
      </c>
      <c r="Q8" s="40" t="str">
        <f t="shared" si="6"/>
        <v/>
      </c>
    </row>
    <row r="9" spans="1:20">
      <c r="A9" s="15" t="s">
        <v>5</v>
      </c>
      <c r="B9" s="2"/>
      <c r="C9" s="5"/>
      <c r="D9" s="5"/>
      <c r="E9" s="5"/>
      <c r="F9" s="5"/>
      <c r="G9" s="5"/>
      <c r="H9" s="5"/>
      <c r="I9" s="20"/>
      <c r="K9" s="40" t="str">
        <f t="shared" si="7"/>
        <v/>
      </c>
      <c r="L9" s="40" t="str">
        <f t="shared" si="1"/>
        <v/>
      </c>
      <c r="M9" s="40" t="str">
        <f t="shared" si="2"/>
        <v/>
      </c>
      <c r="N9" s="40" t="str">
        <f t="shared" si="3"/>
        <v/>
      </c>
      <c r="O9" s="40" t="str">
        <f t="shared" si="4"/>
        <v/>
      </c>
      <c r="P9" s="40" t="str">
        <f t="shared" si="5"/>
        <v/>
      </c>
      <c r="Q9" s="40" t="str">
        <f t="shared" si="6"/>
        <v/>
      </c>
    </row>
    <row r="10" spans="1:20">
      <c r="A10" s="15" t="s">
        <v>6</v>
      </c>
      <c r="B10" s="2"/>
      <c r="C10" s="5"/>
      <c r="D10" s="5"/>
      <c r="E10" s="5"/>
      <c r="F10" s="5"/>
      <c r="G10" s="5"/>
      <c r="H10" s="5"/>
      <c r="I10" s="20"/>
      <c r="K10" s="40" t="str">
        <f t="shared" si="7"/>
        <v/>
      </c>
      <c r="L10" s="40" t="str">
        <f t="shared" si="1"/>
        <v/>
      </c>
      <c r="M10" s="40" t="str">
        <f t="shared" si="2"/>
        <v/>
      </c>
      <c r="N10" s="40" t="str">
        <f t="shared" si="3"/>
        <v/>
      </c>
      <c r="O10" s="40" t="str">
        <f t="shared" si="4"/>
        <v/>
      </c>
      <c r="P10" s="40" t="str">
        <f t="shared" si="5"/>
        <v/>
      </c>
      <c r="Q10" s="40" t="str">
        <f t="shared" si="6"/>
        <v/>
      </c>
    </row>
    <row r="11" spans="1:20">
      <c r="A11" s="15" t="s">
        <v>7</v>
      </c>
      <c r="B11" s="2"/>
      <c r="C11" s="5"/>
      <c r="D11" s="5"/>
      <c r="E11" s="5"/>
      <c r="F11" s="5"/>
      <c r="G11" s="5"/>
      <c r="H11" s="5"/>
      <c r="I11" s="20"/>
      <c r="K11" s="40" t="str">
        <f t="shared" si="7"/>
        <v/>
      </c>
      <c r="L11" s="40" t="s">
        <v>60</v>
      </c>
      <c r="M11" s="40" t="str">
        <f t="shared" si="2"/>
        <v/>
      </c>
      <c r="N11" s="40" t="str">
        <f t="shared" si="3"/>
        <v/>
      </c>
      <c r="O11" s="40" t="str">
        <f t="shared" si="4"/>
        <v/>
      </c>
      <c r="P11" s="40" t="str">
        <f t="shared" si="5"/>
        <v/>
      </c>
      <c r="Q11" s="40" t="str">
        <f t="shared" si="6"/>
        <v/>
      </c>
    </row>
    <row r="12" spans="1:20">
      <c r="A12" s="15" t="s">
        <v>8</v>
      </c>
      <c r="B12" s="2"/>
      <c r="C12" s="5"/>
      <c r="D12" s="5"/>
      <c r="E12" s="5"/>
      <c r="F12" s="5"/>
      <c r="G12" s="5"/>
      <c r="H12" s="5"/>
      <c r="I12" s="20"/>
      <c r="K12" s="40" t="str">
        <f t="shared" si="7"/>
        <v/>
      </c>
      <c r="L12" s="40" t="str">
        <f t="shared" si="1"/>
        <v/>
      </c>
      <c r="M12" s="40" t="str">
        <f t="shared" si="2"/>
        <v/>
      </c>
      <c r="N12" s="40" t="str">
        <f t="shared" si="3"/>
        <v/>
      </c>
      <c r="O12" s="40" t="str">
        <f t="shared" si="4"/>
        <v/>
      </c>
      <c r="P12" s="40" t="str">
        <f t="shared" si="5"/>
        <v/>
      </c>
      <c r="Q12" s="40" t="str">
        <f t="shared" si="6"/>
        <v/>
      </c>
    </row>
    <row r="13" spans="1:20">
      <c r="A13" s="15" t="s">
        <v>9</v>
      </c>
      <c r="B13" s="2"/>
      <c r="C13" s="5"/>
      <c r="D13" s="5"/>
      <c r="E13" s="5"/>
      <c r="F13" s="5"/>
      <c r="G13" s="5"/>
      <c r="H13" s="5"/>
      <c r="I13" s="20"/>
      <c r="K13" s="40" t="str">
        <f t="shared" si="7"/>
        <v/>
      </c>
      <c r="L13" s="40" t="str">
        <f t="shared" si="1"/>
        <v/>
      </c>
      <c r="M13" s="40" t="str">
        <f t="shared" si="2"/>
        <v/>
      </c>
      <c r="N13" s="40" t="str">
        <f t="shared" si="3"/>
        <v/>
      </c>
      <c r="O13" s="40" t="str">
        <f t="shared" si="4"/>
        <v/>
      </c>
      <c r="P13" s="40" t="str">
        <f t="shared" si="5"/>
        <v/>
      </c>
      <c r="Q13" s="40" t="str">
        <f t="shared" si="6"/>
        <v/>
      </c>
    </row>
    <row r="14" spans="1:20">
      <c r="A14" s="15" t="s">
        <v>10</v>
      </c>
      <c r="B14" s="2"/>
      <c r="C14" s="5"/>
      <c r="D14" s="5"/>
      <c r="E14" s="5"/>
      <c r="F14" s="5"/>
      <c r="G14" s="5"/>
      <c r="H14" s="5"/>
      <c r="I14" s="20"/>
      <c r="K14" s="40" t="str">
        <f t="shared" si="7"/>
        <v/>
      </c>
      <c r="L14" s="40" t="str">
        <f t="shared" si="1"/>
        <v/>
      </c>
      <c r="M14" s="40" t="str">
        <f t="shared" si="2"/>
        <v/>
      </c>
      <c r="N14" s="40" t="str">
        <f t="shared" si="3"/>
        <v/>
      </c>
      <c r="O14" s="40" t="str">
        <f t="shared" si="4"/>
        <v/>
      </c>
      <c r="P14" s="40" t="str">
        <f t="shared" si="5"/>
        <v/>
      </c>
      <c r="Q14" s="40" t="str">
        <f t="shared" si="6"/>
        <v/>
      </c>
    </row>
    <row r="15" spans="1:20">
      <c r="A15" s="15" t="s">
        <v>11</v>
      </c>
      <c r="B15" s="2"/>
      <c r="C15" s="5"/>
      <c r="D15" s="5"/>
      <c r="E15" s="5"/>
      <c r="F15" s="5"/>
      <c r="G15" s="5"/>
      <c r="H15" s="5"/>
      <c r="I15" s="20"/>
      <c r="K15" s="40" t="str">
        <f t="shared" si="7"/>
        <v/>
      </c>
      <c r="L15" s="40" t="str">
        <f t="shared" si="1"/>
        <v/>
      </c>
      <c r="M15" s="40" t="str">
        <f t="shared" si="2"/>
        <v/>
      </c>
      <c r="N15" s="40" t="str">
        <f t="shared" si="3"/>
        <v/>
      </c>
      <c r="O15" s="40" t="str">
        <f t="shared" si="4"/>
        <v/>
      </c>
      <c r="P15" s="40" t="str">
        <f t="shared" si="5"/>
        <v/>
      </c>
      <c r="Q15" s="40" t="str">
        <f t="shared" si="6"/>
        <v/>
      </c>
    </row>
    <row r="16" spans="1:20">
      <c r="A16" s="15" t="s">
        <v>12</v>
      </c>
      <c r="B16" s="2"/>
      <c r="C16" s="5" t="s">
        <v>57</v>
      </c>
      <c r="D16" s="5"/>
      <c r="E16" s="5"/>
      <c r="F16" s="5"/>
      <c r="G16" s="5"/>
      <c r="H16" s="5"/>
      <c r="I16" s="20"/>
      <c r="K16" s="40" t="str">
        <f t="shared" si="7"/>
        <v>x</v>
      </c>
      <c r="L16" s="40" t="str">
        <f t="shared" si="1"/>
        <v/>
      </c>
      <c r="M16" s="40" t="str">
        <f t="shared" si="2"/>
        <v/>
      </c>
      <c r="N16" s="40" t="str">
        <f t="shared" si="3"/>
        <v/>
      </c>
      <c r="O16" s="40" t="str">
        <f t="shared" si="4"/>
        <v/>
      </c>
      <c r="P16" s="40" t="str">
        <f t="shared" si="5"/>
        <v/>
      </c>
      <c r="Q16" s="40" t="str">
        <f t="shared" si="6"/>
        <v/>
      </c>
    </row>
    <row r="17" spans="1:17">
      <c r="A17" s="15" t="s">
        <v>13</v>
      </c>
      <c r="B17" s="2"/>
      <c r="C17" s="5"/>
      <c r="D17" s="5" t="s">
        <v>57</v>
      </c>
      <c r="E17" s="5"/>
      <c r="F17" s="5"/>
      <c r="G17" s="5"/>
      <c r="H17" s="5"/>
      <c r="I17" s="20"/>
      <c r="K17" s="40" t="str">
        <f t="shared" si="7"/>
        <v/>
      </c>
      <c r="L17" s="40" t="str">
        <f t="shared" si="1"/>
        <v>x</v>
      </c>
      <c r="M17" s="40" t="str">
        <f t="shared" si="2"/>
        <v/>
      </c>
      <c r="N17" s="40" t="str">
        <f t="shared" si="3"/>
        <v/>
      </c>
      <c r="O17" s="40" t="str">
        <f t="shared" si="4"/>
        <v/>
      </c>
      <c r="P17" s="40" t="str">
        <f t="shared" si="5"/>
        <v/>
      </c>
      <c r="Q17" s="40" t="str">
        <f t="shared" si="6"/>
        <v/>
      </c>
    </row>
    <row r="18" spans="1:17">
      <c r="A18" s="15" t="s">
        <v>51</v>
      </c>
      <c r="B18" s="2"/>
      <c r="C18" s="5"/>
      <c r="D18" s="5"/>
      <c r="E18" s="5"/>
      <c r="F18" s="5"/>
      <c r="G18" s="5"/>
      <c r="H18" s="5"/>
      <c r="I18" s="20"/>
      <c r="K18" s="40" t="str">
        <f t="shared" si="7"/>
        <v/>
      </c>
      <c r="L18" s="40" t="str">
        <f t="shared" si="1"/>
        <v/>
      </c>
      <c r="M18" s="40" t="str">
        <f t="shared" si="2"/>
        <v/>
      </c>
      <c r="N18" s="40" t="str">
        <f t="shared" si="3"/>
        <v/>
      </c>
      <c r="O18" s="40" t="str">
        <f t="shared" si="4"/>
        <v/>
      </c>
      <c r="P18" s="40" t="str">
        <f t="shared" si="5"/>
        <v/>
      </c>
      <c r="Q18" s="40" t="str">
        <f t="shared" si="6"/>
        <v/>
      </c>
    </row>
    <row r="19" spans="1:17">
      <c r="A19" s="15" t="s">
        <v>14</v>
      </c>
      <c r="B19" s="2"/>
      <c r="C19" s="5"/>
      <c r="D19" s="5"/>
      <c r="E19" s="5"/>
      <c r="F19" s="5"/>
      <c r="G19" s="5"/>
      <c r="H19" s="5"/>
      <c r="I19" s="20"/>
      <c r="K19" s="40" t="str">
        <f t="shared" si="7"/>
        <v/>
      </c>
      <c r="L19" s="40" t="str">
        <f t="shared" si="1"/>
        <v/>
      </c>
      <c r="M19" s="40" t="str">
        <f t="shared" si="2"/>
        <v/>
      </c>
      <c r="N19" s="40" t="str">
        <f t="shared" si="3"/>
        <v/>
      </c>
      <c r="O19" s="40" t="str">
        <f t="shared" si="4"/>
        <v/>
      </c>
      <c r="P19" s="40" t="str">
        <f t="shared" si="5"/>
        <v/>
      </c>
      <c r="Q19" s="40" t="str">
        <f t="shared" si="6"/>
        <v/>
      </c>
    </row>
    <row r="20" spans="1:17">
      <c r="A20" s="15" t="s">
        <v>15</v>
      </c>
      <c r="B20" s="2"/>
      <c r="C20" s="5"/>
      <c r="D20" s="5"/>
      <c r="E20" s="5"/>
      <c r="F20" s="5"/>
      <c r="G20" s="5"/>
      <c r="H20" s="5"/>
      <c r="I20" s="20"/>
      <c r="K20" s="40" t="str">
        <f t="shared" si="7"/>
        <v/>
      </c>
      <c r="L20" s="40" t="str">
        <f t="shared" si="1"/>
        <v/>
      </c>
      <c r="M20" s="40" t="str">
        <f t="shared" si="2"/>
        <v/>
      </c>
      <c r="N20" s="40" t="str">
        <f t="shared" si="3"/>
        <v/>
      </c>
      <c r="O20" s="40" t="str">
        <f t="shared" si="4"/>
        <v/>
      </c>
      <c r="P20" s="40" t="str">
        <f t="shared" si="5"/>
        <v/>
      </c>
      <c r="Q20" s="40" t="str">
        <f t="shared" si="6"/>
        <v/>
      </c>
    </row>
    <row r="21" spans="1:17">
      <c r="A21" s="15" t="s">
        <v>16</v>
      </c>
      <c r="B21" s="2"/>
      <c r="C21" s="5"/>
      <c r="D21" s="5"/>
      <c r="E21" s="5"/>
      <c r="F21" s="5"/>
      <c r="G21" s="5"/>
      <c r="H21" s="5"/>
      <c r="I21" s="20"/>
      <c r="K21" s="40" t="str">
        <f t="shared" si="7"/>
        <v/>
      </c>
      <c r="L21" s="40" t="str">
        <f t="shared" si="1"/>
        <v/>
      </c>
      <c r="M21" s="40" t="str">
        <f t="shared" si="2"/>
        <v/>
      </c>
      <c r="N21" s="40" t="str">
        <f t="shared" si="3"/>
        <v/>
      </c>
      <c r="O21" s="40" t="str">
        <f t="shared" si="4"/>
        <v/>
      </c>
      <c r="P21" s="40" t="str">
        <f t="shared" si="5"/>
        <v/>
      </c>
      <c r="Q21" s="40" t="str">
        <f t="shared" si="6"/>
        <v/>
      </c>
    </row>
    <row r="22" spans="1:17">
      <c r="A22" s="15" t="s">
        <v>17</v>
      </c>
      <c r="B22" s="2"/>
      <c r="C22" s="5"/>
      <c r="D22" s="5"/>
      <c r="E22" s="5"/>
      <c r="F22" s="5"/>
      <c r="G22" s="5"/>
      <c r="H22" s="5"/>
      <c r="I22" s="20"/>
      <c r="K22" s="40" t="str">
        <f t="shared" si="7"/>
        <v/>
      </c>
      <c r="L22" s="40" t="str">
        <f t="shared" si="1"/>
        <v/>
      </c>
      <c r="M22" s="40" t="str">
        <f t="shared" si="2"/>
        <v/>
      </c>
      <c r="N22" s="40" t="str">
        <f t="shared" si="3"/>
        <v/>
      </c>
      <c r="O22" s="40" t="str">
        <f t="shared" si="4"/>
        <v/>
      </c>
      <c r="P22" s="40" t="str">
        <f t="shared" si="5"/>
        <v/>
      </c>
      <c r="Q22" s="40" t="str">
        <f t="shared" si="6"/>
        <v/>
      </c>
    </row>
    <row r="23" spans="1:17">
      <c r="A23" s="15" t="s">
        <v>18</v>
      </c>
      <c r="B23" s="2"/>
      <c r="C23" s="5"/>
      <c r="D23" s="5"/>
      <c r="E23" s="5"/>
      <c r="F23" s="5"/>
      <c r="G23" s="5"/>
      <c r="H23" s="5"/>
      <c r="I23" s="20"/>
      <c r="K23" s="40" t="str">
        <f t="shared" si="7"/>
        <v/>
      </c>
      <c r="L23" s="40" t="str">
        <f t="shared" si="1"/>
        <v/>
      </c>
      <c r="M23" s="40" t="str">
        <f t="shared" si="2"/>
        <v/>
      </c>
      <c r="N23" s="40" t="str">
        <f t="shared" si="3"/>
        <v/>
      </c>
      <c r="O23" s="40" t="str">
        <f t="shared" si="4"/>
        <v/>
      </c>
      <c r="P23" s="40" t="str">
        <f t="shared" si="5"/>
        <v/>
      </c>
      <c r="Q23" s="40" t="str">
        <f t="shared" si="6"/>
        <v/>
      </c>
    </row>
    <row r="24" spans="1:17">
      <c r="A24" s="15" t="s">
        <v>19</v>
      </c>
      <c r="B24" s="2"/>
      <c r="C24" s="5"/>
      <c r="D24" s="5"/>
      <c r="E24" s="5"/>
      <c r="F24" s="5"/>
      <c r="G24" s="5"/>
      <c r="H24" s="5"/>
      <c r="I24" s="20"/>
      <c r="K24" s="40" t="str">
        <f t="shared" si="7"/>
        <v/>
      </c>
      <c r="L24" s="40" t="str">
        <f t="shared" si="1"/>
        <v/>
      </c>
      <c r="M24" s="40" t="str">
        <f t="shared" si="2"/>
        <v/>
      </c>
      <c r="N24" s="40" t="str">
        <f t="shared" si="3"/>
        <v/>
      </c>
      <c r="O24" s="40" t="str">
        <f t="shared" si="4"/>
        <v/>
      </c>
      <c r="P24" s="40" t="str">
        <f t="shared" si="5"/>
        <v/>
      </c>
      <c r="Q24" s="40" t="str">
        <f t="shared" si="6"/>
        <v/>
      </c>
    </row>
    <row r="25" spans="1:17">
      <c r="A25" s="15" t="s">
        <v>20</v>
      </c>
      <c r="B25" s="2"/>
      <c r="C25" s="5"/>
      <c r="D25" s="5"/>
      <c r="E25" s="5"/>
      <c r="F25" s="5"/>
      <c r="G25" s="5"/>
      <c r="H25" s="5"/>
      <c r="I25" s="20"/>
      <c r="K25" s="40" t="str">
        <f t="shared" si="7"/>
        <v/>
      </c>
      <c r="L25" s="40" t="str">
        <f t="shared" si="1"/>
        <v/>
      </c>
      <c r="M25" s="40" t="str">
        <f t="shared" si="2"/>
        <v/>
      </c>
      <c r="N25" s="40" t="str">
        <f t="shared" si="3"/>
        <v/>
      </c>
      <c r="O25" s="40" t="str">
        <f t="shared" si="4"/>
        <v/>
      </c>
      <c r="P25" s="40" t="str">
        <f t="shared" si="5"/>
        <v/>
      </c>
      <c r="Q25" s="40" t="str">
        <f t="shared" si="6"/>
        <v/>
      </c>
    </row>
    <row r="26" spans="1:17">
      <c r="A26" s="15" t="s">
        <v>52</v>
      </c>
      <c r="B26" s="2"/>
      <c r="C26" s="5"/>
      <c r="D26" s="5"/>
      <c r="E26" s="5"/>
      <c r="F26" s="5"/>
      <c r="G26" s="5"/>
      <c r="H26" s="5"/>
      <c r="I26" s="20"/>
      <c r="K26" s="40" t="str">
        <f t="shared" si="7"/>
        <v/>
      </c>
      <c r="L26" s="40" t="str">
        <f t="shared" si="1"/>
        <v/>
      </c>
      <c r="M26" s="40" t="str">
        <f t="shared" si="2"/>
        <v/>
      </c>
      <c r="N26" s="40" t="str">
        <f t="shared" si="3"/>
        <v/>
      </c>
      <c r="O26" s="40" t="str">
        <f t="shared" si="4"/>
        <v/>
      </c>
      <c r="P26" s="40" t="str">
        <f t="shared" si="5"/>
        <v/>
      </c>
      <c r="Q26" s="40" t="str">
        <f t="shared" si="6"/>
        <v/>
      </c>
    </row>
    <row r="27" spans="1:17">
      <c r="A27" s="15" t="s">
        <v>21</v>
      </c>
      <c r="B27" s="2"/>
      <c r="C27" s="5"/>
      <c r="D27" s="5" t="s">
        <v>57</v>
      </c>
      <c r="E27" s="5"/>
      <c r="F27" s="5"/>
      <c r="G27" s="5"/>
      <c r="H27" s="5"/>
      <c r="I27" s="20"/>
      <c r="K27" s="40" t="str">
        <f t="shared" si="7"/>
        <v/>
      </c>
      <c r="L27" s="40" t="str">
        <f t="shared" si="1"/>
        <v>x</v>
      </c>
      <c r="M27" s="40" t="str">
        <f t="shared" si="2"/>
        <v/>
      </c>
      <c r="N27" s="40" t="str">
        <f t="shared" si="3"/>
        <v/>
      </c>
      <c r="O27" s="40" t="str">
        <f t="shared" si="4"/>
        <v/>
      </c>
      <c r="P27" s="40" t="str">
        <f t="shared" si="5"/>
        <v/>
      </c>
      <c r="Q27" s="40" t="str">
        <f t="shared" si="6"/>
        <v/>
      </c>
    </row>
    <row r="28" spans="1:17">
      <c r="A28" s="15" t="s">
        <v>22</v>
      </c>
      <c r="B28" s="2"/>
      <c r="C28" s="5"/>
      <c r="D28" s="5"/>
      <c r="E28" s="5"/>
      <c r="F28" s="5"/>
      <c r="G28" s="5"/>
      <c r="H28" s="5"/>
      <c r="I28" s="20"/>
      <c r="K28" s="40" t="str">
        <f t="shared" si="7"/>
        <v/>
      </c>
      <c r="L28" s="40" t="str">
        <f t="shared" si="1"/>
        <v/>
      </c>
      <c r="M28" s="40" t="str">
        <f t="shared" si="2"/>
        <v/>
      </c>
      <c r="N28" s="40" t="str">
        <f t="shared" si="3"/>
        <v/>
      </c>
      <c r="O28" s="40" t="str">
        <f t="shared" si="4"/>
        <v/>
      </c>
      <c r="P28" s="40" t="str">
        <f t="shared" si="5"/>
        <v/>
      </c>
      <c r="Q28" s="40" t="str">
        <f t="shared" si="6"/>
        <v/>
      </c>
    </row>
    <row r="29" spans="1:17">
      <c r="A29" s="15" t="s">
        <v>23</v>
      </c>
      <c r="B29" s="2"/>
      <c r="C29" s="5"/>
      <c r="D29" s="5"/>
      <c r="E29" s="5"/>
      <c r="F29" s="5"/>
      <c r="G29" s="5"/>
      <c r="H29" s="5"/>
      <c r="I29" s="20"/>
      <c r="K29" s="40" t="str">
        <f t="shared" si="7"/>
        <v/>
      </c>
      <c r="L29" s="40" t="str">
        <f t="shared" si="1"/>
        <v/>
      </c>
      <c r="M29" s="40" t="str">
        <f t="shared" si="2"/>
        <v/>
      </c>
      <c r="N29" s="40" t="str">
        <f t="shared" si="3"/>
        <v/>
      </c>
      <c r="O29" s="40" t="str">
        <f t="shared" si="4"/>
        <v/>
      </c>
      <c r="P29" s="40" t="str">
        <f t="shared" si="5"/>
        <v/>
      </c>
      <c r="Q29" s="40" t="str">
        <f t="shared" si="6"/>
        <v/>
      </c>
    </row>
    <row r="30" spans="1:17">
      <c r="A30" s="15" t="s">
        <v>24</v>
      </c>
      <c r="B30" s="2"/>
      <c r="C30" s="5"/>
      <c r="D30" s="5"/>
      <c r="E30" s="5"/>
      <c r="F30" s="5" t="s">
        <v>57</v>
      </c>
      <c r="G30" s="5"/>
      <c r="H30" s="5"/>
      <c r="I30" s="20"/>
      <c r="K30" s="40" t="str">
        <f t="shared" si="7"/>
        <v/>
      </c>
      <c r="L30" s="40" t="str">
        <f t="shared" si="1"/>
        <v/>
      </c>
      <c r="M30" s="40" t="str">
        <f t="shared" si="2"/>
        <v/>
      </c>
      <c r="N30" s="40" t="str">
        <f t="shared" si="3"/>
        <v>x</v>
      </c>
      <c r="O30" s="40" t="str">
        <f t="shared" si="4"/>
        <v/>
      </c>
      <c r="P30" s="40" t="str">
        <f t="shared" si="5"/>
        <v/>
      </c>
      <c r="Q30" s="40" t="str">
        <f t="shared" si="6"/>
        <v/>
      </c>
    </row>
    <row r="31" spans="1:17">
      <c r="A31" s="15" t="s">
        <v>25</v>
      </c>
      <c r="B31" s="2"/>
      <c r="C31" s="5"/>
      <c r="D31" s="5"/>
      <c r="E31" s="5" t="s">
        <v>57</v>
      </c>
      <c r="F31" s="5"/>
      <c r="G31" s="5" t="s">
        <v>57</v>
      </c>
      <c r="H31" s="5" t="s">
        <v>57</v>
      </c>
      <c r="I31" s="20"/>
      <c r="K31" s="40" t="str">
        <f t="shared" si="7"/>
        <v/>
      </c>
      <c r="L31" s="40" t="str">
        <f t="shared" si="1"/>
        <v/>
      </c>
      <c r="M31" s="40" t="str">
        <f t="shared" si="2"/>
        <v>x</v>
      </c>
      <c r="N31" s="40" t="str">
        <f t="shared" si="3"/>
        <v/>
      </c>
      <c r="O31" s="40" t="str">
        <f t="shared" si="4"/>
        <v>x</v>
      </c>
      <c r="P31" s="40" t="str">
        <f t="shared" si="5"/>
        <v>x</v>
      </c>
      <c r="Q31" s="40" t="str">
        <f t="shared" si="6"/>
        <v/>
      </c>
    </row>
    <row r="32" spans="1:17">
      <c r="A32" s="15" t="s">
        <v>26</v>
      </c>
      <c r="B32" s="2"/>
      <c r="C32" s="5"/>
      <c r="D32" s="5"/>
      <c r="E32" s="5"/>
      <c r="F32" s="5" t="s">
        <v>57</v>
      </c>
      <c r="G32" s="5"/>
      <c r="H32" s="5"/>
      <c r="I32" s="20"/>
      <c r="K32" s="40" t="str">
        <f t="shared" si="7"/>
        <v/>
      </c>
      <c r="L32" s="40" t="str">
        <f t="shared" si="1"/>
        <v/>
      </c>
      <c r="M32" s="40" t="str">
        <f t="shared" si="2"/>
        <v/>
      </c>
      <c r="N32" s="40" t="str">
        <f t="shared" si="3"/>
        <v>x</v>
      </c>
      <c r="O32" s="40" t="str">
        <f t="shared" si="4"/>
        <v/>
      </c>
      <c r="P32" s="40" t="str">
        <f t="shared" si="5"/>
        <v/>
      </c>
      <c r="Q32" s="40" t="str">
        <f t="shared" si="6"/>
        <v/>
      </c>
    </row>
    <row r="33" spans="1:19">
      <c r="A33" s="15" t="s">
        <v>27</v>
      </c>
      <c r="B33" s="2"/>
      <c r="C33" s="5"/>
      <c r="D33" s="5"/>
      <c r="E33" s="5"/>
      <c r="F33" s="5"/>
      <c r="G33" s="5"/>
      <c r="H33" s="5"/>
      <c r="I33" s="20"/>
      <c r="K33" s="40" t="str">
        <f t="shared" si="7"/>
        <v/>
      </c>
      <c r="L33" s="40" t="str">
        <f t="shared" si="1"/>
        <v/>
      </c>
      <c r="M33" s="40" t="str">
        <f t="shared" si="2"/>
        <v/>
      </c>
      <c r="N33" s="40" t="str">
        <f t="shared" si="3"/>
        <v/>
      </c>
      <c r="O33" s="40" t="str">
        <f t="shared" si="4"/>
        <v/>
      </c>
      <c r="P33" s="40" t="str">
        <f t="shared" si="5"/>
        <v/>
      </c>
      <c r="Q33" s="40" t="str">
        <f t="shared" si="6"/>
        <v/>
      </c>
    </row>
    <row r="34" spans="1:19">
      <c r="A34" s="15" t="s">
        <v>28</v>
      </c>
      <c r="B34" s="2"/>
      <c r="C34" s="5"/>
      <c r="D34" s="5" t="s">
        <v>58</v>
      </c>
      <c r="E34" s="5"/>
      <c r="F34" s="5"/>
      <c r="G34" s="5"/>
      <c r="H34" s="5"/>
      <c r="I34" s="20"/>
      <c r="K34" s="40" t="str">
        <f t="shared" si="7"/>
        <v/>
      </c>
      <c r="L34" s="40" t="str">
        <f t="shared" si="1"/>
        <v>x</v>
      </c>
      <c r="M34" s="40" t="str">
        <f t="shared" si="2"/>
        <v/>
      </c>
      <c r="N34" s="40" t="str">
        <f t="shared" si="3"/>
        <v/>
      </c>
      <c r="O34" s="40" t="str">
        <f t="shared" si="4"/>
        <v/>
      </c>
      <c r="P34" s="40" t="str">
        <f t="shared" si="5"/>
        <v/>
      </c>
      <c r="Q34" s="40" t="str">
        <f t="shared" si="6"/>
        <v/>
      </c>
    </row>
    <row r="35" spans="1:19">
      <c r="A35" s="15" t="s">
        <v>29</v>
      </c>
      <c r="B35" s="2"/>
      <c r="C35" s="5"/>
      <c r="D35" s="5"/>
      <c r="E35" s="5" t="s">
        <v>57</v>
      </c>
      <c r="F35" s="5" t="s">
        <v>57</v>
      </c>
      <c r="G35" s="5" t="s">
        <v>57</v>
      </c>
      <c r="H35" s="5"/>
      <c r="I35" s="20" t="s">
        <v>57</v>
      </c>
      <c r="K35" s="40" t="str">
        <f t="shared" si="7"/>
        <v/>
      </c>
      <c r="L35" s="40" t="str">
        <f t="shared" si="1"/>
        <v/>
      </c>
      <c r="M35" s="40" t="str">
        <f t="shared" si="2"/>
        <v>x</v>
      </c>
      <c r="N35" s="40" t="str">
        <f t="shared" si="3"/>
        <v>x</v>
      </c>
      <c r="O35" s="40" t="str">
        <f t="shared" si="4"/>
        <v>x</v>
      </c>
      <c r="P35" s="40" t="str">
        <f t="shared" si="5"/>
        <v/>
      </c>
      <c r="Q35" s="40" t="str">
        <f t="shared" si="6"/>
        <v>x</v>
      </c>
    </row>
    <row r="36" spans="1:19">
      <c r="A36" s="15" t="s">
        <v>30</v>
      </c>
      <c r="B36" s="2"/>
      <c r="C36" s="5"/>
      <c r="D36" s="5"/>
      <c r="E36" s="5"/>
      <c r="F36" s="5" t="s">
        <v>57</v>
      </c>
      <c r="G36" s="5" t="s">
        <v>57</v>
      </c>
      <c r="H36" s="5" t="s">
        <v>57</v>
      </c>
      <c r="I36" s="20" t="s">
        <v>57</v>
      </c>
      <c r="K36" s="40" t="str">
        <f t="shared" si="7"/>
        <v/>
      </c>
      <c r="L36" s="40" t="str">
        <f t="shared" si="1"/>
        <v/>
      </c>
      <c r="M36" s="40" t="str">
        <f t="shared" si="2"/>
        <v/>
      </c>
      <c r="N36" s="40" t="str">
        <f t="shared" si="3"/>
        <v>x</v>
      </c>
      <c r="O36" s="40" t="str">
        <f t="shared" si="4"/>
        <v>x</v>
      </c>
      <c r="P36" s="40" t="str">
        <f t="shared" si="5"/>
        <v>x</v>
      </c>
      <c r="Q36" s="40" t="str">
        <f t="shared" si="6"/>
        <v>x</v>
      </c>
    </row>
    <row r="37" spans="1:19">
      <c r="A37" s="15" t="s">
        <v>31</v>
      </c>
      <c r="B37" s="2"/>
      <c r="C37" s="5"/>
      <c r="D37" s="5"/>
      <c r="E37" s="5" t="s">
        <v>57</v>
      </c>
      <c r="F37" s="5"/>
      <c r="G37" s="5" t="s">
        <v>57</v>
      </c>
      <c r="H37" s="5" t="s">
        <v>57</v>
      </c>
      <c r="I37" s="20" t="s">
        <v>57</v>
      </c>
      <c r="K37" s="40" t="str">
        <f t="shared" si="7"/>
        <v/>
      </c>
      <c r="L37" s="40" t="str">
        <f t="shared" si="1"/>
        <v/>
      </c>
      <c r="M37" s="40" t="str">
        <f t="shared" si="2"/>
        <v>x</v>
      </c>
      <c r="N37" s="40" t="str">
        <f t="shared" si="3"/>
        <v/>
      </c>
      <c r="O37" s="40" t="str">
        <f t="shared" si="4"/>
        <v>x</v>
      </c>
      <c r="P37" s="40" t="str">
        <f t="shared" si="5"/>
        <v>x</v>
      </c>
      <c r="Q37" s="40" t="str">
        <f t="shared" si="6"/>
        <v>x</v>
      </c>
    </row>
    <row r="38" spans="1:19">
      <c r="A38" s="15" t="s">
        <v>32</v>
      </c>
      <c r="B38" s="2"/>
      <c r="C38" s="5" t="s">
        <v>57</v>
      </c>
      <c r="D38" s="5" t="s">
        <v>57</v>
      </c>
      <c r="E38" s="5" t="s">
        <v>59</v>
      </c>
      <c r="F38" s="5"/>
      <c r="G38" s="5" t="s">
        <v>57</v>
      </c>
      <c r="H38" s="5" t="s">
        <v>57</v>
      </c>
      <c r="I38" s="20" t="s">
        <v>57</v>
      </c>
      <c r="K38" s="40" t="str">
        <f t="shared" si="7"/>
        <v>x</v>
      </c>
      <c r="L38" s="40" t="str">
        <f t="shared" si="1"/>
        <v>x</v>
      </c>
      <c r="M38" s="40" t="str">
        <f t="shared" si="2"/>
        <v>x</v>
      </c>
      <c r="N38" s="40" t="str">
        <f t="shared" si="3"/>
        <v/>
      </c>
      <c r="O38" s="40" t="str">
        <f t="shared" si="4"/>
        <v>x</v>
      </c>
      <c r="P38" s="40" t="str">
        <f t="shared" si="5"/>
        <v>x</v>
      </c>
      <c r="Q38" s="40" t="str">
        <f t="shared" si="6"/>
        <v>x</v>
      </c>
    </row>
    <row r="39" spans="1:19">
      <c r="A39" s="15" t="s">
        <v>33</v>
      </c>
      <c r="B39" s="2"/>
      <c r="C39" s="5" t="s">
        <v>57</v>
      </c>
      <c r="D39" s="5" t="s">
        <v>57</v>
      </c>
      <c r="E39" s="5" t="s">
        <v>57</v>
      </c>
      <c r="F39" s="5"/>
      <c r="G39" s="5"/>
      <c r="H39" s="5"/>
      <c r="I39" s="20"/>
      <c r="K39" s="40" t="str">
        <f t="shared" si="7"/>
        <v>x</v>
      </c>
      <c r="L39" s="40" t="str">
        <f t="shared" si="1"/>
        <v>x</v>
      </c>
      <c r="M39" s="40" t="str">
        <f t="shared" si="2"/>
        <v>x</v>
      </c>
      <c r="N39" s="40" t="str">
        <f t="shared" si="3"/>
        <v/>
      </c>
      <c r="O39" s="40" t="str">
        <f t="shared" si="4"/>
        <v/>
      </c>
      <c r="P39" s="40" t="str">
        <f t="shared" si="5"/>
        <v/>
      </c>
      <c r="Q39" s="40" t="str">
        <f t="shared" si="6"/>
        <v/>
      </c>
    </row>
    <row r="40" spans="1:19">
      <c r="A40" s="15" t="s">
        <v>38</v>
      </c>
      <c r="B40" s="2"/>
      <c r="C40" s="4">
        <f>K40</f>
        <v>5</v>
      </c>
      <c r="D40" s="4">
        <f t="shared" ref="D40:H40" si="8">L40</f>
        <v>5</v>
      </c>
      <c r="E40" s="4">
        <f t="shared" si="8"/>
        <v>5</v>
      </c>
      <c r="F40" s="30">
        <f t="shared" si="8"/>
        <v>4</v>
      </c>
      <c r="G40" s="30">
        <f t="shared" si="8"/>
        <v>5</v>
      </c>
      <c r="H40" s="30">
        <f t="shared" si="8"/>
        <v>4</v>
      </c>
      <c r="I40" s="30">
        <f>Q40</f>
        <v>4</v>
      </c>
      <c r="K40" s="40">
        <f>COUNTIF(K4:K39,"x")</f>
        <v>5</v>
      </c>
      <c r="L40" s="40">
        <f t="shared" ref="L40:Q40" si="9">COUNTIF(L4:L39,"x")</f>
        <v>5</v>
      </c>
      <c r="M40" s="40">
        <f t="shared" si="9"/>
        <v>5</v>
      </c>
      <c r="N40" s="40">
        <f t="shared" si="9"/>
        <v>4</v>
      </c>
      <c r="O40" s="40">
        <f t="shared" si="9"/>
        <v>5</v>
      </c>
      <c r="P40" s="40">
        <f t="shared" si="9"/>
        <v>4</v>
      </c>
      <c r="Q40" s="40">
        <f t="shared" si="9"/>
        <v>4</v>
      </c>
    </row>
    <row r="41" spans="1:19">
      <c r="A41" s="15" t="s">
        <v>39</v>
      </c>
      <c r="B41" s="2"/>
      <c r="C41" s="29">
        <f>IF(C40&gt;0,C40/SUM($C$40:$I$40),"")</f>
        <v>0.15625</v>
      </c>
      <c r="D41" s="29">
        <f>IF(D40&gt;0,D40/SUM($C$40:$I$40),"")</f>
        <v>0.15625</v>
      </c>
      <c r="E41" s="29">
        <f t="shared" ref="E41:I41" si="10">IF(E40&gt;0,E40/SUM($C$40:$I$40),"")</f>
        <v>0.15625</v>
      </c>
      <c r="F41" s="29">
        <f t="shared" si="10"/>
        <v>0.125</v>
      </c>
      <c r="G41" s="29">
        <f t="shared" si="10"/>
        <v>0.15625</v>
      </c>
      <c r="H41" s="29">
        <f t="shared" si="10"/>
        <v>0.125</v>
      </c>
      <c r="I41" s="29">
        <f t="shared" si="10"/>
        <v>0.125</v>
      </c>
      <c r="J41" s="33">
        <f>SUM(C41:I41)</f>
        <v>1</v>
      </c>
      <c r="K41" s="41"/>
      <c r="L41" s="41"/>
      <c r="M41" s="41"/>
      <c r="N41" s="41"/>
      <c r="O41" s="41"/>
      <c r="P41" s="41"/>
      <c r="Q41" s="41"/>
      <c r="R41" s="33"/>
    </row>
    <row r="42" spans="1:19">
      <c r="A42" s="15" t="s">
        <v>40</v>
      </c>
      <c r="B42" s="2"/>
      <c r="C42" s="56">
        <f>SUM(C41:E41)</f>
        <v>0.46875</v>
      </c>
      <c r="D42" s="56"/>
      <c r="E42" s="56"/>
      <c r="F42" s="49">
        <f>F41</f>
        <v>0.125</v>
      </c>
      <c r="G42" s="59">
        <f>SUM(G41,H41)</f>
        <v>0.28125</v>
      </c>
      <c r="H42" s="60"/>
      <c r="I42" s="50">
        <f>I41</f>
        <v>0.125</v>
      </c>
      <c r="J42" s="33">
        <f>SUM(C42:I42)</f>
        <v>1</v>
      </c>
      <c r="K42" s="41"/>
      <c r="L42" s="41"/>
      <c r="M42" s="41"/>
      <c r="N42" s="41"/>
      <c r="O42" s="41"/>
      <c r="P42" s="41"/>
      <c r="Q42" s="41"/>
      <c r="R42" s="33"/>
    </row>
    <row r="43" spans="1:19">
      <c r="H43" s="1"/>
    </row>
    <row r="44" spans="1:19">
      <c r="A44" s="17"/>
      <c r="B44" s="3"/>
      <c r="C44" s="3"/>
      <c r="D44" s="3"/>
      <c r="E44" s="3"/>
      <c r="F44" s="3"/>
      <c r="G44" s="62" t="s">
        <v>61</v>
      </c>
      <c r="H44" s="61"/>
      <c r="I44" s="61"/>
      <c r="J44" s="61"/>
    </row>
    <row r="45" spans="1:19" s="7" customFormat="1">
      <c r="A45" s="18"/>
      <c r="B45" s="21"/>
      <c r="C45" s="40" t="s">
        <v>43</v>
      </c>
      <c r="D45" s="40" t="s">
        <v>54</v>
      </c>
      <c r="E45" s="40" t="s">
        <v>44</v>
      </c>
      <c r="F45" s="40" t="s">
        <v>55</v>
      </c>
      <c r="G45" s="40" t="s">
        <v>49</v>
      </c>
      <c r="H45" s="40" t="s">
        <v>50</v>
      </c>
      <c r="I45" s="40" t="s">
        <v>56</v>
      </c>
      <c r="J45" s="40"/>
      <c r="K45" s="40"/>
      <c r="L45" s="21"/>
      <c r="M45" s="21"/>
      <c r="N45" s="21"/>
      <c r="O45" s="21"/>
      <c r="P45" s="21"/>
      <c r="Q45" s="21"/>
      <c r="R45" s="21"/>
      <c r="S45" s="21"/>
    </row>
    <row r="46" spans="1:19" s="7" customFormat="1">
      <c r="A46" s="18"/>
      <c r="B46" s="21"/>
      <c r="C46" s="42">
        <f t="shared" ref="C46:H46" si="11">C41</f>
        <v>0.15625</v>
      </c>
      <c r="D46" s="42">
        <f t="shared" si="11"/>
        <v>0.15625</v>
      </c>
      <c r="E46" s="42">
        <f t="shared" si="11"/>
        <v>0.15625</v>
      </c>
      <c r="F46" s="42">
        <f>F41</f>
        <v>0.125</v>
      </c>
      <c r="G46" s="42">
        <f t="shared" si="11"/>
        <v>0.15625</v>
      </c>
      <c r="H46" s="42">
        <f t="shared" si="11"/>
        <v>0.125</v>
      </c>
      <c r="I46" s="42">
        <f>I41</f>
        <v>0.125</v>
      </c>
      <c r="J46" s="40"/>
      <c r="K46" s="40"/>
      <c r="L46" s="21"/>
      <c r="M46" s="21"/>
      <c r="N46" s="21"/>
      <c r="O46" s="21"/>
      <c r="P46" s="21"/>
      <c r="Q46" s="21"/>
      <c r="R46" s="21"/>
      <c r="S46" s="21"/>
    </row>
    <row r="47" spans="1:19" s="7" customFormat="1">
      <c r="A47" s="18"/>
      <c r="B47" s="21"/>
      <c r="C47" s="40" t="s">
        <v>35</v>
      </c>
      <c r="D47" s="40" t="s">
        <v>36</v>
      </c>
      <c r="E47" s="40" t="s">
        <v>47</v>
      </c>
      <c r="F47" s="40" t="s">
        <v>56</v>
      </c>
      <c r="G47" s="40"/>
      <c r="H47" s="40"/>
      <c r="I47" s="40"/>
      <c r="J47" s="40"/>
      <c r="K47" s="40"/>
      <c r="L47" s="21"/>
      <c r="M47" s="21"/>
      <c r="N47" s="21"/>
      <c r="O47" s="21"/>
      <c r="P47" s="21"/>
      <c r="Q47" s="21"/>
      <c r="R47" s="21"/>
      <c r="S47" s="21"/>
    </row>
    <row r="48" spans="1:19" s="7" customFormat="1">
      <c r="A48" s="18"/>
      <c r="B48" s="21"/>
      <c r="C48" s="42">
        <f>C42</f>
        <v>0.46875</v>
      </c>
      <c r="D48" s="42">
        <f>F42</f>
        <v>0.125</v>
      </c>
      <c r="E48" s="42">
        <f>G42</f>
        <v>0.28125</v>
      </c>
      <c r="F48" s="42">
        <f>I42</f>
        <v>0.125</v>
      </c>
      <c r="G48" s="40"/>
      <c r="H48" s="40"/>
      <c r="I48" s="40"/>
      <c r="J48" s="40"/>
      <c r="K48" s="40"/>
      <c r="L48" s="21"/>
      <c r="M48" s="21"/>
      <c r="N48" s="21"/>
      <c r="O48" s="21"/>
      <c r="P48" s="21"/>
      <c r="Q48" s="21"/>
      <c r="R48" s="21"/>
      <c r="S48" s="21"/>
    </row>
    <row r="49" spans="1:19" s="7" customFormat="1">
      <c r="A49" s="18"/>
      <c r="B49" s="21"/>
      <c r="C49" s="40"/>
      <c r="D49" s="40"/>
      <c r="E49" s="40"/>
      <c r="F49" s="40"/>
      <c r="G49" s="40"/>
      <c r="H49" s="40"/>
      <c r="I49" s="40"/>
      <c r="J49" s="40"/>
      <c r="K49" s="40"/>
      <c r="L49" s="21"/>
      <c r="M49" s="21"/>
      <c r="N49" s="21"/>
      <c r="O49" s="21"/>
      <c r="P49" s="21"/>
      <c r="Q49" s="21"/>
      <c r="R49" s="21"/>
      <c r="S49" s="21"/>
    </row>
    <row r="50" spans="1:19" s="7" customFormat="1">
      <c r="A50" s="18"/>
      <c r="B50" s="6"/>
      <c r="C50" s="6"/>
      <c r="D50" s="6"/>
      <c r="E50" s="6"/>
      <c r="F50" s="6"/>
      <c r="G50" s="6"/>
      <c r="H50" s="6"/>
      <c r="I50" s="6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7" customFormat="1">
      <c r="A51" s="19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7" customFormat="1">
      <c r="A52" s="19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7" customFormat="1">
      <c r="A53" s="19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7" customFormat="1">
      <c r="A54" s="19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s="7" customFormat="1">
      <c r="A55" s="19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s="7" customFormat="1">
      <c r="A56" s="19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s="7" customFormat="1">
      <c r="A57" s="19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s="7" customFormat="1">
      <c r="A58" s="19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s="7" customFormat="1">
      <c r="A59" s="19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7" customFormat="1">
      <c r="A60" s="19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s="7" customFormat="1">
      <c r="A61" s="19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s="7" customFormat="1">
      <c r="A62" s="19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s="7" customFormat="1">
      <c r="A63" s="19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s="7" customFormat="1">
      <c r="A64" s="19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s="7" customFormat="1">
      <c r="A65" s="19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s="7" customFormat="1">
      <c r="A66" s="19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s="7" customFormat="1">
      <c r="A67" s="19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s="7" customFormat="1">
      <c r="A68" s="19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s="7" customFormat="1">
      <c r="A69" s="19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s="7" customFormat="1">
      <c r="A70" s="19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s="7" customFormat="1">
      <c r="A71" s="19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s="7" customFormat="1">
      <c r="A72" s="19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s="7" customFormat="1">
      <c r="A73" s="19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s="7" customFormat="1">
      <c r="A74" s="19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s="7" customFormat="1">
      <c r="A75" s="19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7" customFormat="1">
      <c r="A76" s="19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7" customFormat="1">
      <c r="A77" s="19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7" customFormat="1">
      <c r="A78" s="19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7" customFormat="1">
      <c r="A79" s="19"/>
      <c r="J79" s="21"/>
      <c r="K79" s="21"/>
      <c r="L79" s="21"/>
      <c r="M79" s="21"/>
      <c r="N79" s="21"/>
      <c r="O79" s="21"/>
      <c r="P79" s="21"/>
      <c r="Q79" s="21"/>
      <c r="R79" s="21"/>
      <c r="S79" s="21"/>
    </row>
  </sheetData>
  <mergeCells count="6">
    <mergeCell ref="G44:J44"/>
    <mergeCell ref="C2:E2"/>
    <mergeCell ref="G2:H2"/>
    <mergeCell ref="C42:E42"/>
    <mergeCell ref="A1:I1"/>
    <mergeCell ref="G42:H42"/>
  </mergeCells>
  <phoneticPr fontId="2" type="noConversion"/>
  <printOptions horizontalCentered="1" verticalCentered="1" gridLines="1"/>
  <pageMargins left="0.45" right="0.45" top="0.25" bottom="0.5" header="0.3" footer="0.3"/>
  <pageSetup scale="90" orientation="portrait" r:id="rId1"/>
  <headerFooter>
    <oddFooter>&amp;Cwww.edstaranalytics.com</oddFooter>
  </headerFooter>
  <rowBreaks count="1" manualBreakCount="1">
    <brk id="55" max="16383" man="1"/>
  </rowBreaks>
  <colBreaks count="1" manualBreakCount="1">
    <brk id="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workbookViewId="0">
      <selection activeCell="E17" sqref="E17"/>
    </sheetView>
  </sheetViews>
  <sheetFormatPr baseColWidth="10" defaultColWidth="8.83203125" defaultRowHeight="15"/>
  <sheetData>
    <row r="1" spans="1:9">
      <c r="A1" t="s">
        <v>42</v>
      </c>
    </row>
    <row r="2" spans="1:9">
      <c r="A2" s="22"/>
      <c r="B2" s="22"/>
      <c r="C2" s="23"/>
      <c r="D2" s="23"/>
      <c r="E2" s="23"/>
      <c r="F2" s="23"/>
      <c r="G2" s="23"/>
      <c r="H2" s="23"/>
      <c r="I2" s="23"/>
    </row>
    <row r="3" spans="1:9">
      <c r="A3" s="24"/>
      <c r="B3" s="25"/>
      <c r="C3" s="26"/>
      <c r="D3" s="26"/>
      <c r="E3" s="26"/>
      <c r="F3" s="26"/>
      <c r="G3" s="26"/>
      <c r="H3" s="26"/>
      <c r="I3" s="27"/>
    </row>
    <row r="4" spans="1:9">
      <c r="A4" s="28"/>
      <c r="B4" s="28"/>
      <c r="C4" s="28"/>
      <c r="D4" s="28"/>
      <c r="E4" s="28"/>
      <c r="F4" s="28"/>
      <c r="G4" s="28"/>
      <c r="H4" s="28"/>
      <c r="I4" s="28"/>
    </row>
    <row r="26" spans="1:1">
      <c r="A26" t="s">
        <v>34</v>
      </c>
    </row>
  </sheetData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time analyses</vt:lpstr>
      <vt:lpstr>graphs</vt:lpstr>
      <vt:lpstr>Sheet3</vt:lpstr>
      <vt:lpstr>'time analyses'!Print_Area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AlexaLStaff</dc:creator>
  <cp:lastModifiedBy>Microsoft Office User</cp:lastModifiedBy>
  <cp:lastPrinted>2019-07-16T21:30:35Z</cp:lastPrinted>
  <dcterms:created xsi:type="dcterms:W3CDTF">2012-08-21T22:57:04Z</dcterms:created>
  <dcterms:modified xsi:type="dcterms:W3CDTF">2019-07-16T21:30:44Z</dcterms:modified>
</cp:coreProperties>
</file>